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9E8CD5D3-24FC-4976-98C8-D6F960A6B7E1}" xr6:coauthVersionLast="47" xr6:coauthVersionMax="47" xr10:uidLastSave="{00000000-0000-0000-0000-000000000000}"/>
  <bookViews>
    <workbookView xWindow="0" yWindow="0" windowWidth="14985" windowHeight="15165" xr2:uid="{284FD60E-ED82-4515-B85A-94ABF8339E22}"/>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M39" i="1"/>
  <c r="J39" i="1"/>
  <c r="G39" i="1"/>
  <c r="D39" i="1"/>
  <c r="O38" i="1"/>
  <c r="M38" i="1" s="1"/>
  <c r="N38" i="1"/>
  <c r="L38" i="1"/>
  <c r="K38" i="1"/>
  <c r="J38" i="1" s="1"/>
  <c r="I38" i="1"/>
  <c r="H38" i="1"/>
  <c r="G38" i="1"/>
  <c r="F38" i="1"/>
  <c r="E38" i="1"/>
  <c r="D38" i="1"/>
  <c r="L19" i="1"/>
  <c r="K19" i="1"/>
  <c r="J19" i="1" s="1"/>
  <c r="J41" i="1"/>
  <c r="J37" i="1"/>
  <c r="J36" i="1"/>
  <c r="J35" i="1"/>
  <c r="J34" i="1"/>
  <c r="J32" i="1"/>
  <c r="J31" i="1"/>
  <c r="J30" i="1"/>
  <c r="J29" i="1"/>
  <c r="J28" i="1"/>
  <c r="J27" i="1"/>
  <c r="J26" i="1"/>
  <c r="J24" i="1"/>
  <c r="J23" i="1"/>
  <c r="J21" i="1"/>
  <c r="J20" i="1"/>
  <c r="J18" i="1"/>
  <c r="J17" i="1"/>
  <c r="J16" i="1"/>
  <c r="J15" i="1"/>
  <c r="J13" i="1"/>
  <c r="J12" i="1"/>
  <c r="J10" i="1"/>
  <c r="J9" i="1"/>
  <c r="L40" i="1"/>
  <c r="L33" i="1"/>
  <c r="L25" i="1"/>
  <c r="L22" i="1"/>
  <c r="L14" i="1"/>
  <c r="L11" i="1"/>
  <c r="L8" i="1"/>
  <c r="M35" i="1"/>
  <c r="G35" i="1"/>
  <c r="D35" i="1"/>
  <c r="M30" i="1"/>
  <c r="G30" i="1"/>
  <c r="D30" i="1"/>
  <c r="M27" i="1"/>
  <c r="G27" i="1"/>
  <c r="D27" i="1"/>
  <c r="O19" i="1"/>
  <c r="N19" i="1"/>
  <c r="I19" i="1"/>
  <c r="H19" i="1"/>
  <c r="F19" i="1"/>
  <c r="E19" i="1"/>
  <c r="M20" i="1"/>
  <c r="G20" i="1"/>
  <c r="D20" i="1"/>
  <c r="M16" i="1"/>
  <c r="G16" i="1"/>
  <c r="D16" i="1"/>
  <c r="M17" i="1"/>
  <c r="G17" i="1"/>
  <c r="D17" i="1"/>
  <c r="O11" i="1"/>
  <c r="N11" i="1"/>
  <c r="I11" i="1"/>
  <c r="H11" i="1"/>
  <c r="F11" i="1"/>
  <c r="E11" i="1"/>
  <c r="M12" i="1"/>
  <c r="G12" i="1"/>
  <c r="D12" i="1"/>
  <c r="C39" i="1" l="1"/>
  <c r="C38" i="1"/>
  <c r="C35" i="1"/>
  <c r="C30" i="1"/>
  <c r="C20" i="1"/>
  <c r="C27" i="1"/>
  <c r="C17" i="1"/>
  <c r="C16" i="1"/>
  <c r="C12" i="1"/>
  <c r="M18" i="1"/>
  <c r="M15" i="1"/>
  <c r="K40" i="1"/>
  <c r="J40" i="1" s="1"/>
  <c r="K33" i="1"/>
  <c r="J33" i="1" s="1"/>
  <c r="K25" i="1"/>
  <c r="J25" i="1" s="1"/>
  <c r="K22" i="1"/>
  <c r="J22" i="1" s="1"/>
  <c r="K14" i="1"/>
  <c r="J14" i="1" s="1"/>
  <c r="K11" i="1"/>
  <c r="J11" i="1" s="1"/>
  <c r="K8" i="1"/>
  <c r="J8" i="1" s="1"/>
  <c r="O40" i="1"/>
  <c r="N40" i="1"/>
  <c r="I40" i="1"/>
  <c r="H40" i="1"/>
  <c r="F40" i="1"/>
  <c r="E40" i="1"/>
  <c r="D6" i="1"/>
  <c r="J7" i="1" s="1"/>
  <c r="O33" i="1"/>
  <c r="N33" i="1"/>
  <c r="I33" i="1"/>
  <c r="H33" i="1"/>
  <c r="F33" i="1"/>
  <c r="E33" i="1"/>
  <c r="O25" i="1"/>
  <c r="N25" i="1"/>
  <c r="I25" i="1"/>
  <c r="H25" i="1"/>
  <c r="F25" i="1"/>
  <c r="E25" i="1"/>
  <c r="O22" i="1"/>
  <c r="N22" i="1"/>
  <c r="I22" i="1"/>
  <c r="H22" i="1"/>
  <c r="F22" i="1"/>
  <c r="E22" i="1"/>
  <c r="O14" i="1"/>
  <c r="N14" i="1"/>
  <c r="I14" i="1"/>
  <c r="H14" i="1"/>
  <c r="F14" i="1"/>
  <c r="E14" i="1"/>
  <c r="O8" i="1"/>
  <c r="N8" i="1"/>
  <c r="I8" i="1"/>
  <c r="H8" i="1"/>
  <c r="F8" i="1"/>
  <c r="E8" i="1"/>
  <c r="D9" i="1"/>
  <c r="D10" i="1"/>
  <c r="D13" i="1"/>
  <c r="D15" i="1"/>
  <c r="D18" i="1"/>
  <c r="D21" i="1"/>
  <c r="D23" i="1"/>
  <c r="D24" i="1"/>
  <c r="D26" i="1"/>
  <c r="D28" i="1"/>
  <c r="D29" i="1"/>
  <c r="D31" i="1"/>
  <c r="D32" i="1"/>
  <c r="D34" i="1"/>
  <c r="D36" i="1"/>
  <c r="D37" i="1"/>
  <c r="D41" i="1"/>
  <c r="G9" i="1"/>
  <c r="G10" i="1"/>
  <c r="G13" i="1"/>
  <c r="G15" i="1"/>
  <c r="G18" i="1"/>
  <c r="G21" i="1"/>
  <c r="G23" i="1"/>
  <c r="G24" i="1"/>
  <c r="G26" i="1"/>
  <c r="G28" i="1"/>
  <c r="G29" i="1"/>
  <c r="G31" i="1"/>
  <c r="G32" i="1"/>
  <c r="G34" i="1"/>
  <c r="G36" i="1"/>
  <c r="G37" i="1"/>
  <c r="G41" i="1"/>
  <c r="M9" i="1"/>
  <c r="M10" i="1"/>
  <c r="M13" i="1"/>
  <c r="M21" i="1"/>
  <c r="M23" i="1"/>
  <c r="M24" i="1"/>
  <c r="M26" i="1"/>
  <c r="M28" i="1"/>
  <c r="M29" i="1"/>
  <c r="M31" i="1"/>
  <c r="M32" i="1"/>
  <c r="M34" i="1"/>
  <c r="M36" i="1"/>
  <c r="M37" i="1"/>
  <c r="M41" i="1"/>
  <c r="M6" i="1"/>
  <c r="G6" i="1"/>
  <c r="C34" i="1" l="1"/>
  <c r="D40" i="1"/>
  <c r="M40" i="1"/>
  <c r="C41" i="1"/>
  <c r="C32" i="1"/>
  <c r="C28" i="1"/>
  <c r="C26" i="1"/>
  <c r="D25" i="1"/>
  <c r="D7" i="1"/>
  <c r="C37" i="1"/>
  <c r="C36" i="1"/>
  <c r="C31" i="1"/>
  <c r="C23" i="1"/>
  <c r="C21" i="1"/>
  <c r="C13" i="1"/>
  <c r="C9" i="1"/>
  <c r="G25" i="1"/>
  <c r="C18" i="1"/>
  <c r="C15" i="1"/>
  <c r="C29" i="1"/>
  <c r="C24" i="1"/>
  <c r="C10" i="1"/>
  <c r="D8" i="1"/>
  <c r="G8" i="1"/>
  <c r="M8" i="1"/>
  <c r="D11" i="1"/>
  <c r="G11" i="1"/>
  <c r="M11" i="1"/>
  <c r="D14" i="1"/>
  <c r="G14" i="1"/>
  <c r="D19" i="1"/>
  <c r="G19" i="1"/>
  <c r="M19" i="1"/>
  <c r="D22" i="1"/>
  <c r="G22" i="1"/>
  <c r="M22" i="1"/>
  <c r="D33" i="1"/>
  <c r="G33" i="1"/>
  <c r="G40" i="1"/>
  <c r="M33" i="1"/>
  <c r="M25" i="1"/>
  <c r="M14" i="1"/>
  <c r="C8" i="1" l="1"/>
  <c r="L7" i="1"/>
  <c r="K7" i="1"/>
  <c r="I7" i="1"/>
  <c r="E7" i="1"/>
  <c r="C7" i="1"/>
  <c r="O7" i="1"/>
  <c r="H7" i="1"/>
  <c r="F7" i="1"/>
  <c r="N7" i="1"/>
  <c r="G7" i="1"/>
  <c r="M7" i="1"/>
  <c r="C25" i="1"/>
  <c r="C40" i="1"/>
  <c r="C33" i="1"/>
  <c r="C19" i="1"/>
  <c r="C14" i="1"/>
  <c r="C22" i="1"/>
  <c r="C11" i="1"/>
</calcChain>
</file>

<file path=xl/sharedStrings.xml><?xml version="1.0" encoding="utf-8"?>
<sst xmlns="http://schemas.openxmlformats.org/spreadsheetml/2006/main" count="54" uniqueCount="47">
  <si>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</si>
  <si>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</si>
  <si>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</si>
  <si>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</si>
  <si>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</si>
  <si>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</si>
  <si>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</si>
  <si>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一般・全身障害および投与部位の状態</t>
    <phoneticPr fontId="1"/>
  </si>
  <si>
    <t>状態悪化</t>
    <phoneticPr fontId="1"/>
  </si>
  <si>
    <t>心臓死</t>
    <phoneticPr fontId="1"/>
  </si>
  <si>
    <t>感染症および寄生虫症</t>
    <phoneticPr fontId="1"/>
  </si>
  <si>
    <t>敗血症</t>
    <phoneticPr fontId="1"/>
  </si>
  <si>
    <t>血管障害</t>
    <phoneticPr fontId="1"/>
  </si>
  <si>
    <t>循環虚脱</t>
    <phoneticPr fontId="1"/>
  </si>
  <si>
    <t xml:space="preserve">大動脈解離 </t>
    <phoneticPr fontId="1"/>
  </si>
  <si>
    <t>誤嚥性肺炎</t>
    <phoneticPr fontId="1"/>
  </si>
  <si>
    <t>傷害、中毒および処置合併症</t>
    <phoneticPr fontId="1"/>
  </si>
  <si>
    <t>心臓障害</t>
    <phoneticPr fontId="1"/>
  </si>
  <si>
    <t>うっ血性心不全</t>
    <phoneticPr fontId="1"/>
  </si>
  <si>
    <t>急性心不全</t>
    <phoneticPr fontId="1"/>
  </si>
  <si>
    <t>心筋虚血</t>
    <phoneticPr fontId="1"/>
  </si>
  <si>
    <t>不整脈</t>
    <phoneticPr fontId="1"/>
  </si>
  <si>
    <t>神経系障害</t>
    <phoneticPr fontId="1"/>
  </si>
  <si>
    <t>くも膜下出血</t>
    <phoneticPr fontId="1"/>
  </si>
  <si>
    <t>脳出血</t>
    <phoneticPr fontId="1"/>
  </si>
  <si>
    <t>不明</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</si>
  <si>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</si>
  <si>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</si>
  <si>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</si>
  <si>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注3：「死因等」の記載は副反応疑い報告書の記載（接種の状況、症状の概要、報告者意見）を総合的に考慮の上、記載。資料１－１－２や資料１－２－２の「症状名（PT)」とは異なることがある。</t>
    <phoneticPr fontId="1"/>
  </si>
  <si>
    <t xml:space="preserve">硬膜下血腫 </t>
    <phoneticPr fontId="1"/>
  </si>
  <si>
    <t>脳ヘルニア</t>
    <phoneticPr fontId="1"/>
  </si>
  <si>
    <t xml:space="preserve"> 年齢不詳集計</t>
    <rPh sb="1" eb="5">
      <t>ネンレイフショウ</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</si>
  <si>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</si>
  <si>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 xml:space="preserve">冠動脈硬化症 </t>
    <phoneticPr fontId="1"/>
  </si>
  <si>
    <t>脳血種</t>
    <rPh sb="0" eb="3">
      <t>ノウケッシュ</t>
    </rPh>
    <phoneticPr fontId="1"/>
  </si>
  <si>
    <t>肺炎</t>
    <rPh sb="0" eb="2">
      <t>ハイエン</t>
    </rPh>
    <phoneticPr fontId="1"/>
  </si>
  <si>
    <t>動脈瘤破裂</t>
    <phoneticPr fontId="1"/>
  </si>
  <si>
    <t>末梢循環不全</t>
    <rPh sb="0" eb="6">
      <t>マッショウジュンカンフゼン</t>
    </rPh>
    <phoneticPr fontId="1"/>
  </si>
  <si>
    <t>急性肺水腫</t>
    <rPh sb="0" eb="5">
      <t>キュウセイハイスイシュ</t>
    </rPh>
    <phoneticPr fontId="1"/>
  </si>
  <si>
    <t>急性心筋梗塞</t>
    <rPh sb="0" eb="6">
      <t>キュウセイシンキンコウソク</t>
    </rPh>
    <phoneticPr fontId="1"/>
  </si>
  <si>
    <t>心障害</t>
    <rPh sb="0" eb="1">
      <t>ココロ</t>
    </rPh>
    <rPh sb="1" eb="3">
      <t>ショウガイ</t>
    </rPh>
    <phoneticPr fontId="1"/>
  </si>
  <si>
    <t>脳梗塞</t>
    <rPh sb="0" eb="3">
      <t>ノウコウソク</t>
    </rPh>
    <phoneticPr fontId="1"/>
  </si>
  <si>
    <t>良性、悪性および詳細不明の新生物</t>
    <phoneticPr fontId="1"/>
  </si>
  <si>
    <t>白血病</t>
    <rPh sb="0" eb="3">
      <t>ハッケツビョウ</t>
    </rPh>
    <phoneticPr fontId="1"/>
  </si>
  <si>
    <t>新型コロナワクチン（モデルナ筋注、武田薬品工業株式会社）接種後死亡事例 死因別集計表
※（令和3年5月22日から令和3年9月12日までの報告分）</t>
    <phoneticPr fontId="1"/>
  </si>
  <si>
    <t>注1：5/22～9/12までに副反応疑い報告された内容に基づく。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</si>
</sst>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7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thick">
        <color auto="1"/>
      </left>
      <right style="double">
        <color auto="1"/>
      </right>
      <top/>
      <bottom style="thick">
        <color auto="1"/>
      </bottom>
      <diagonal/>
    </border>
    <border>
      <left/>
      <right/>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bottom style="double">
        <color auto="1"/>
      </bottom>
      <diagonal/>
    </border>
    <border>
      <left style="thin">
        <color auto="1"/>
      </left>
      <right style="thick">
        <color auto="1"/>
      </right>
      <top/>
      <bottom style="double">
        <color auto="1"/>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93">
    <xf numFmtId="0" fontId="0" fillId="0" borderId="0" xfId="0">
      <alignment vertical="center"/>
    </xf>
    <xf numFmtId="0" fontId="0" fillId="0" borderId="0" xfId="0" applyFill="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5" xfId="0"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1" xfId="0" applyFill="1" applyBorder="1">
      <alignment vertical="center"/>
    </xf>
    <xf numFmtId="0" fontId="0" fillId="5" borderId="52"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4" borderId="30" xfId="0" applyFill="1" applyBorder="1" applyAlignment="1">
      <alignment horizontal="center" vertical="center"/>
    </xf>
    <xf numFmtId="0" fontId="0" fillId="0" borderId="43" xfId="0" applyBorder="1">
      <alignment vertical="center"/>
    </xf>
    <xf numFmtId="0" fontId="0" fillId="5" borderId="58" xfId="0" applyFill="1" applyBorder="1">
      <alignment vertical="center"/>
    </xf>
    <xf numFmtId="0" fontId="0" fillId="4" borderId="59" xfId="0" applyFill="1" applyBorder="1">
      <alignment vertical="center"/>
    </xf>
    <xf numFmtId="0" fontId="0" fillId="3" borderId="60" xfId="0" applyFill="1" applyBorder="1">
      <alignment vertical="center"/>
    </xf>
    <xf numFmtId="0" fontId="0" fillId="2" borderId="61" xfId="0" applyFill="1" applyBorder="1">
      <alignment vertical="center"/>
    </xf>
    <xf numFmtId="0" fontId="0" fillId="4" borderId="62" xfId="0" applyFill="1" applyBorder="1">
      <alignment vertical="center"/>
    </xf>
    <xf numFmtId="0" fontId="0" fillId="2" borderId="63" xfId="0" applyFill="1" applyBorder="1">
      <alignment vertical="center"/>
    </xf>
    <xf numFmtId="0" fontId="0" fillId="4" borderId="64" xfId="0" applyFill="1" applyBorder="1">
      <alignment vertical="center"/>
    </xf>
    <xf numFmtId="0" fontId="0" fillId="2" borderId="65" xfId="0" applyFill="1" applyBorder="1">
      <alignment vertical="center"/>
    </xf>
    <xf numFmtId="10" fontId="0" fillId="5" borderId="52" xfId="0" applyNumberFormat="1" applyFill="1" applyBorder="1">
      <alignment vertical="center"/>
    </xf>
    <xf numFmtId="10" fontId="0" fillId="4" borderId="72" xfId="0" applyNumberFormat="1" applyFill="1" applyBorder="1">
      <alignment vertical="center"/>
    </xf>
    <xf numFmtId="10" fontId="0" fillId="3" borderId="14" xfId="0" applyNumberFormat="1" applyFill="1" applyBorder="1">
      <alignment vertical="center"/>
    </xf>
    <xf numFmtId="10" fontId="0" fillId="2" borderId="29" xfId="0" applyNumberFormat="1" applyFill="1" applyBorder="1">
      <alignment vertical="center"/>
    </xf>
    <xf numFmtId="10" fontId="0" fillId="4" borderId="68" xfId="0" applyNumberFormat="1" applyFill="1" applyBorder="1">
      <alignment vertical="center"/>
    </xf>
    <xf numFmtId="10" fontId="0" fillId="3" borderId="66" xfId="0" applyNumberFormat="1" applyFill="1" applyBorder="1">
      <alignment vertical="center"/>
    </xf>
    <xf numFmtId="10" fontId="0" fillId="2" borderId="69" xfId="0" applyNumberFormat="1" applyFill="1" applyBorder="1">
      <alignment vertical="center"/>
    </xf>
    <xf numFmtId="10" fontId="0" fillId="4" borderId="70" xfId="0" applyNumberFormat="1" applyFill="1" applyBorder="1">
      <alignment vertical="center"/>
    </xf>
    <xf numFmtId="10" fontId="0" fillId="2" borderId="67" xfId="0" applyNumberFormat="1" applyFill="1" applyBorder="1">
      <alignment vertical="center"/>
    </xf>
    <xf numFmtId="10" fontId="0" fillId="2" borderId="71" xfId="0" applyNumberFormat="1" applyFill="1" applyBorder="1">
      <alignment vertical="center"/>
    </xf>
    <xf numFmtId="0" fontId="0" fillId="0" borderId="10"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0" xfId="0" applyFont="1" applyAlignment="1">
      <alignment horizontal="center" vertical="center" wrapText="1"/>
    </xf>
    <xf numFmtId="0" fontId="0" fillId="0" borderId="43" xfId="0" applyBorder="1" applyAlignment="1">
      <alignment vertical="center" wrapText="1"/>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44"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0" xfId="0" applyAlignment="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33CC33"/>
      <color rgb="FF66FF66"/>
      <color rgb="FFCC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O44"/>
  <sheetViews>
    <sheetView tabSelected="1" zoomScaleNormal="100" workbookViewId="0">
      <selection activeCell="C48" sqref="C48"/>
    </sheetView>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8" width="7.5" bestFit="1" customWidth="1"/>
    <col min="9" max="9" width="6.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t="s">
        <v>27</v>
      </c>
      <c r="D1"/>
      <c r="G1"/>
      <c r="J1"/>
      <c r="M1"/>
    </row>
    <row r="2" spans="1:15" ht="56.25" customHeight="1" x14ac:dyDescent="0.4">
      <c r="A2" s="82" t="s">
        <v>45</v>
      </c>
      <c r="B2" s="82"/>
      <c r="C2" s="82"/>
      <c r="D2" s="82"/>
      <c r="E2" s="82"/>
      <c r="F2" s="82"/>
      <c r="G2" s="82"/>
      <c r="H2" s="82"/>
      <c r="I2" s="82"/>
      <c r="J2" s="82"/>
      <c r="K2" s="82"/>
      <c r="L2" s="82"/>
      <c r="M2" s="82"/>
      <c r="N2" s="82"/>
      <c r="O2" s="82"/>
    </row>
    <row r="3" spans="1:15" ht="38.25" customHeight="1" thickBot="1" x14ac:dyDescent="0.45">
      <c r="A3" s="83" t="s">
        <v>33</v>
      </c>
      <c r="B3" s="83"/>
      <c r="C3" s="83"/>
      <c r="D3" s="83"/>
      <c r="E3" s="83"/>
      <c r="F3" s="83"/>
      <c r="G3" s="83"/>
      <c r="H3" s="83"/>
      <c r="I3" s="83"/>
      <c r="J3" s="83"/>
      <c r="K3" s="83"/>
      <c r="L3" s="83"/>
      <c r="M3" s="83"/>
      <c r="N3" s="83"/>
      <c r="O3" s="83"/>
    </row>
    <row r="4" spans="1:15" ht="19.5" thickTop="1" x14ac:dyDescent="0.4">
      <c r="A4" s="76" t="s">
        <v>6</v>
      </c>
      <c r="B4" s="77"/>
      <c r="C4" s="47" t="s">
        <v>0</v>
      </c>
      <c r="D4" s="86" t="s">
        <v>1</v>
      </c>
      <c r="E4" s="87"/>
      <c r="F4" s="88"/>
      <c r="G4" s="89" t="s">
        <v>2</v>
      </c>
      <c r="H4" s="89"/>
      <c r="I4" s="89"/>
      <c r="J4" s="84" t="s">
        <v>3</v>
      </c>
      <c r="K4" s="85"/>
      <c r="L4" s="85"/>
      <c r="M4" s="87" t="s">
        <v>32</v>
      </c>
      <c r="N4" s="87"/>
      <c r="O4" s="90"/>
    </row>
    <row r="5" spans="1:15" x14ac:dyDescent="0.4">
      <c r="A5" s="78"/>
      <c r="B5" s="79"/>
      <c r="C5" s="48"/>
      <c r="D5" s="41"/>
      <c r="E5" s="6" t="s">
        <v>4</v>
      </c>
      <c r="F5" s="21" t="s">
        <v>5</v>
      </c>
      <c r="G5" s="54"/>
      <c r="H5" s="6" t="s">
        <v>4</v>
      </c>
      <c r="I5" s="12" t="s">
        <v>5</v>
      </c>
      <c r="J5" s="54"/>
      <c r="K5" s="6" t="s">
        <v>4</v>
      </c>
      <c r="L5" s="21" t="s">
        <v>5</v>
      </c>
      <c r="M5" s="54"/>
      <c r="N5" s="6" t="s">
        <v>4</v>
      </c>
      <c r="O5" s="7" t="s">
        <v>5</v>
      </c>
    </row>
    <row r="6" spans="1:15" ht="19.5" thickBot="1" x14ac:dyDescent="0.45">
      <c r="A6" s="78"/>
      <c r="B6" s="79"/>
      <c r="C6" s="49">
        <v>43</v>
      </c>
      <c r="D6" s="42">
        <f>E6+F6</f>
        <v>10</v>
      </c>
      <c r="E6" s="31">
        <v>8</v>
      </c>
      <c r="F6" s="34">
        <v>2</v>
      </c>
      <c r="G6" s="17">
        <f>H6+I6</f>
        <v>24</v>
      </c>
      <c r="H6" s="8">
        <v>21</v>
      </c>
      <c r="I6" s="13">
        <v>3</v>
      </c>
      <c r="J6" s="22">
        <f>K6+L6</f>
        <v>8</v>
      </c>
      <c r="K6" s="8">
        <v>7</v>
      </c>
      <c r="L6" s="23">
        <v>1</v>
      </c>
      <c r="M6" s="17">
        <f>N6+O6</f>
        <v>1</v>
      </c>
      <c r="N6" s="8">
        <v>0</v>
      </c>
      <c r="O6" s="9">
        <v>1</v>
      </c>
    </row>
    <row r="7" spans="1:15" ht="20.25" thickTop="1" thickBot="1" x14ac:dyDescent="0.45">
      <c r="A7" s="80"/>
      <c r="B7" s="81"/>
      <c r="C7" s="64">
        <f>C6/C6</f>
        <v>1</v>
      </c>
      <c r="D7" s="65">
        <f>D6/$C$6</f>
        <v>0.23255813953488372</v>
      </c>
      <c r="E7" s="66">
        <f t="shared" ref="E7:O7" si="0">E6/$C$6</f>
        <v>0.18604651162790697</v>
      </c>
      <c r="F7" s="67">
        <f t="shared" si="0"/>
        <v>4.6511627906976744E-2</v>
      </c>
      <c r="G7" s="68">
        <f t="shared" si="0"/>
        <v>0.55813953488372092</v>
      </c>
      <c r="H7" s="69">
        <f t="shared" si="0"/>
        <v>0.48837209302325579</v>
      </c>
      <c r="I7" s="70">
        <f t="shared" si="0"/>
        <v>6.9767441860465115E-2</v>
      </c>
      <c r="J7" s="71">
        <f t="shared" si="0"/>
        <v>0.18604651162790697</v>
      </c>
      <c r="K7" s="69">
        <f>K6/$C$6</f>
        <v>0.16279069767441862</v>
      </c>
      <c r="L7" s="72">
        <f>L6/$C$6</f>
        <v>2.3255813953488372E-2</v>
      </c>
      <c r="M7" s="68">
        <f t="shared" si="0"/>
        <v>2.3255813953488372E-2</v>
      </c>
      <c r="N7" s="69">
        <f t="shared" si="0"/>
        <v>0</v>
      </c>
      <c r="O7" s="73">
        <f t="shared" si="0"/>
        <v>2.3255813953488372E-2</v>
      </c>
    </row>
    <row r="8" spans="1:15" ht="20.25" thickTop="1" thickBot="1" x14ac:dyDescent="0.45">
      <c r="A8" s="74" t="s">
        <v>7</v>
      </c>
      <c r="B8" s="75"/>
      <c r="C8" s="50">
        <f>D8+G8+J8+M8</f>
        <v>4</v>
      </c>
      <c r="D8" s="43">
        <f t="shared" ref="D8:D25" si="1">E8+F8</f>
        <v>1</v>
      </c>
      <c r="E8" s="10">
        <f>SUM(E9:E10)</f>
        <v>0</v>
      </c>
      <c r="F8" s="25">
        <f>SUM(F9:F10)</f>
        <v>1</v>
      </c>
      <c r="G8" s="18">
        <f t="shared" ref="G8:G25" si="2">H8+I8</f>
        <v>3</v>
      </c>
      <c r="H8" s="10">
        <f>SUM(H9:H10)</f>
        <v>3</v>
      </c>
      <c r="I8" s="14">
        <f>SUM(I9:I10)</f>
        <v>0</v>
      </c>
      <c r="J8" s="24">
        <f>K8+L8</f>
        <v>0</v>
      </c>
      <c r="K8" s="10">
        <f>SUM(K9:K10)</f>
        <v>0</v>
      </c>
      <c r="L8" s="25">
        <f>SUM(L9:L10)</f>
        <v>0</v>
      </c>
      <c r="M8" s="18">
        <f t="shared" ref="M8:M25" si="3">N8+O8</f>
        <v>0</v>
      </c>
      <c r="N8" s="10">
        <f>SUM(N9:N10)</f>
        <v>0</v>
      </c>
      <c r="O8" s="11">
        <f>SUM(O9:O10)</f>
        <v>0</v>
      </c>
    </row>
    <row r="9" spans="1:15" ht="19.5" thickTop="1" x14ac:dyDescent="0.4">
      <c r="A9" s="39"/>
      <c r="B9" s="36" t="s">
        <v>8</v>
      </c>
      <c r="C9" s="51">
        <f>D9+G9+J9+M9</f>
        <v>2</v>
      </c>
      <c r="D9" s="44">
        <f t="shared" si="1"/>
        <v>0</v>
      </c>
      <c r="E9" s="4"/>
      <c r="F9" s="27"/>
      <c r="G9" s="19">
        <f t="shared" si="2"/>
        <v>2</v>
      </c>
      <c r="H9" s="4">
        <v>2</v>
      </c>
      <c r="I9" s="15"/>
      <c r="J9" s="26">
        <f t="shared" ref="J9:J41" si="4">K9+L9</f>
        <v>0</v>
      </c>
      <c r="K9" s="4"/>
      <c r="L9" s="27"/>
      <c r="M9" s="19">
        <f t="shared" si="3"/>
        <v>0</v>
      </c>
      <c r="N9" s="4"/>
      <c r="O9" s="5"/>
    </row>
    <row r="10" spans="1:15" ht="19.5" thickBot="1" x14ac:dyDescent="0.45">
      <c r="A10" s="39"/>
      <c r="B10" s="37" t="s">
        <v>9</v>
      </c>
      <c r="C10" s="52">
        <f>D10+G10+J10+M10</f>
        <v>2</v>
      </c>
      <c r="D10" s="45">
        <f t="shared" si="1"/>
        <v>1</v>
      </c>
      <c r="E10" s="2"/>
      <c r="F10" s="29">
        <v>1</v>
      </c>
      <c r="G10" s="20">
        <f t="shared" si="2"/>
        <v>1</v>
      </c>
      <c r="H10" s="2">
        <v>1</v>
      </c>
      <c r="I10" s="16"/>
      <c r="J10" s="28">
        <f t="shared" si="4"/>
        <v>0</v>
      </c>
      <c r="K10" s="2"/>
      <c r="L10" s="29"/>
      <c r="M10" s="20">
        <f t="shared" si="3"/>
        <v>0</v>
      </c>
      <c r="N10" s="2"/>
      <c r="O10" s="3"/>
    </row>
    <row r="11" spans="1:15" ht="20.25" thickTop="1" thickBot="1" x14ac:dyDescent="0.45">
      <c r="A11" s="74" t="s">
        <v>10</v>
      </c>
      <c r="B11" s="75"/>
      <c r="C11" s="50">
        <f>D11+G11+J11+M11</f>
        <v>3</v>
      </c>
      <c r="D11" s="43">
        <f t="shared" si="1"/>
        <v>0</v>
      </c>
      <c r="E11" s="10">
        <f>SUM(E12:E13)</f>
        <v>0</v>
      </c>
      <c r="F11" s="25">
        <f>SUM(F12:F13)</f>
        <v>0</v>
      </c>
      <c r="G11" s="18">
        <f t="shared" si="2"/>
        <v>2</v>
      </c>
      <c r="H11" s="10">
        <f t="shared" ref="H11:I11" si="5">SUM(H12:H13)</f>
        <v>1</v>
      </c>
      <c r="I11" s="14">
        <f t="shared" si="5"/>
        <v>1</v>
      </c>
      <c r="J11" s="24">
        <f t="shared" si="4"/>
        <v>1</v>
      </c>
      <c r="K11" s="10">
        <f>SUM(K13:K13)</f>
        <v>0</v>
      </c>
      <c r="L11" s="25">
        <f t="shared" ref="L11" si="6">SUM(L12:L13)</f>
        <v>1</v>
      </c>
      <c r="M11" s="18">
        <f t="shared" si="3"/>
        <v>0</v>
      </c>
      <c r="N11" s="10">
        <f t="shared" ref="N11:O11" si="7">SUM(N12:N13)</f>
        <v>0</v>
      </c>
      <c r="O11" s="11">
        <f t="shared" si="7"/>
        <v>0</v>
      </c>
    </row>
    <row r="12" spans="1:15" ht="19.5" thickTop="1" x14ac:dyDescent="0.4">
      <c r="A12" s="39"/>
      <c r="B12" s="37" t="s">
        <v>11</v>
      </c>
      <c r="C12" s="52">
        <f>D12+G12+J12+M12</f>
        <v>2</v>
      </c>
      <c r="D12" s="45">
        <f t="shared" ref="D12" si="8">E12+F12</f>
        <v>0</v>
      </c>
      <c r="E12" s="2"/>
      <c r="F12" s="29"/>
      <c r="G12" s="20">
        <f t="shared" ref="G12" si="9">H12+I12</f>
        <v>2</v>
      </c>
      <c r="H12" s="2">
        <v>1</v>
      </c>
      <c r="I12" s="16">
        <v>1</v>
      </c>
      <c r="J12" s="28">
        <f t="shared" si="4"/>
        <v>0</v>
      </c>
      <c r="K12" s="2"/>
      <c r="L12" s="29"/>
      <c r="M12" s="20">
        <f t="shared" ref="M12" si="10">N12+O12</f>
        <v>0</v>
      </c>
      <c r="N12" s="2"/>
      <c r="O12" s="3"/>
    </row>
    <row r="13" spans="1:15" ht="19.5" thickBot="1" x14ac:dyDescent="0.45">
      <c r="A13" s="39"/>
      <c r="B13" s="37" t="s">
        <v>36</v>
      </c>
      <c r="C13" s="52">
        <f>D13+G13+J13+M13</f>
        <v>1</v>
      </c>
      <c r="D13" s="45">
        <f t="shared" si="1"/>
        <v>0</v>
      </c>
      <c r="E13" s="2"/>
      <c r="F13" s="29"/>
      <c r="G13" s="20">
        <f t="shared" si="2"/>
        <v>0</v>
      </c>
      <c r="H13" s="2"/>
      <c r="I13" s="16"/>
      <c r="J13" s="28">
        <f t="shared" si="4"/>
        <v>1</v>
      </c>
      <c r="K13" s="2"/>
      <c r="L13" s="29">
        <v>1</v>
      </c>
      <c r="M13" s="20">
        <f t="shared" si="3"/>
        <v>0</v>
      </c>
      <c r="N13" s="2"/>
      <c r="O13" s="3"/>
    </row>
    <row r="14" spans="1:15" ht="20.25" thickTop="1" thickBot="1" x14ac:dyDescent="0.45">
      <c r="A14" s="74" t="s">
        <v>12</v>
      </c>
      <c r="B14" s="75"/>
      <c r="C14" s="50">
        <f>D14+G14+J14+M14</f>
        <v>4</v>
      </c>
      <c r="D14" s="43">
        <f t="shared" si="1"/>
        <v>2</v>
      </c>
      <c r="E14" s="10">
        <f>SUM(E15:E18)</f>
        <v>1</v>
      </c>
      <c r="F14" s="25">
        <f>SUM(F15:F18)</f>
        <v>1</v>
      </c>
      <c r="G14" s="18">
        <f t="shared" si="2"/>
        <v>2</v>
      </c>
      <c r="H14" s="10">
        <f>SUM(H15:H18)</f>
        <v>2</v>
      </c>
      <c r="I14" s="14">
        <f>SUM(I15:I18)</f>
        <v>0</v>
      </c>
      <c r="J14" s="24">
        <f t="shared" si="4"/>
        <v>0</v>
      </c>
      <c r="K14" s="10">
        <f>SUM(K15:K18)</f>
        <v>0</v>
      </c>
      <c r="L14" s="25">
        <f>SUM(L15:L18)</f>
        <v>0</v>
      </c>
      <c r="M14" s="18">
        <f t="shared" si="3"/>
        <v>0</v>
      </c>
      <c r="N14" s="10">
        <f>SUM(N15:N18)</f>
        <v>0</v>
      </c>
      <c r="O14" s="11">
        <f>SUM(O15:O18)</f>
        <v>0</v>
      </c>
    </row>
    <row r="15" spans="1:15" ht="19.5" thickTop="1" x14ac:dyDescent="0.4">
      <c r="A15" s="39"/>
      <c r="B15" s="37" t="s">
        <v>13</v>
      </c>
      <c r="C15" s="52">
        <f>D15+G15+J15+M15</f>
        <v>1</v>
      </c>
      <c r="D15" s="45">
        <f t="shared" si="1"/>
        <v>1</v>
      </c>
      <c r="E15" s="2"/>
      <c r="F15" s="29">
        <v>1</v>
      </c>
      <c r="G15" s="20">
        <f t="shared" si="2"/>
        <v>0</v>
      </c>
      <c r="H15" s="2"/>
      <c r="I15" s="16"/>
      <c r="J15" s="28">
        <f t="shared" si="4"/>
        <v>0</v>
      </c>
      <c r="K15" s="2"/>
      <c r="L15" s="29"/>
      <c r="M15" s="20">
        <f t="shared" si="3"/>
        <v>0</v>
      </c>
      <c r="N15" s="2"/>
      <c r="O15" s="3"/>
    </row>
    <row r="16" spans="1:15" x14ac:dyDescent="0.4">
      <c r="A16" s="39"/>
      <c r="B16" s="37" t="s">
        <v>14</v>
      </c>
      <c r="C16" s="52">
        <f>D16+G16+J16+M16</f>
        <v>1</v>
      </c>
      <c r="D16" s="45">
        <f t="shared" si="1"/>
        <v>0</v>
      </c>
      <c r="E16" s="2"/>
      <c r="F16" s="29"/>
      <c r="G16" s="20">
        <f t="shared" si="2"/>
        <v>1</v>
      </c>
      <c r="H16" s="2">
        <v>1</v>
      </c>
      <c r="I16" s="16"/>
      <c r="J16" s="28">
        <f t="shared" si="4"/>
        <v>0</v>
      </c>
      <c r="K16" s="2"/>
      <c r="L16" s="29"/>
      <c r="M16" s="20">
        <f t="shared" si="3"/>
        <v>0</v>
      </c>
      <c r="N16" s="2"/>
      <c r="O16" s="3"/>
    </row>
    <row r="17" spans="1:15" x14ac:dyDescent="0.4">
      <c r="A17" s="39"/>
      <c r="B17" s="37" t="s">
        <v>37</v>
      </c>
      <c r="C17" s="52">
        <f>D17+G17+J17+M17</f>
        <v>1</v>
      </c>
      <c r="D17" s="45">
        <f t="shared" ref="D17" si="11">E17+F17</f>
        <v>0</v>
      </c>
      <c r="E17" s="2"/>
      <c r="F17" s="29"/>
      <c r="G17" s="20">
        <f t="shared" ref="G17" si="12">H17+I17</f>
        <v>1</v>
      </c>
      <c r="H17" s="2">
        <v>1</v>
      </c>
      <c r="I17" s="16"/>
      <c r="J17" s="28">
        <f t="shared" si="4"/>
        <v>0</v>
      </c>
      <c r="K17" s="2"/>
      <c r="L17" s="29"/>
      <c r="M17" s="20">
        <f t="shared" ref="M17" si="13">N17+O17</f>
        <v>0</v>
      </c>
      <c r="N17" s="2"/>
      <c r="O17" s="3"/>
    </row>
    <row r="18" spans="1:15" ht="19.5" thickBot="1" x14ac:dyDescent="0.45">
      <c r="A18" s="39"/>
      <c r="B18" s="37" t="s">
        <v>38</v>
      </c>
      <c r="C18" s="52">
        <f>D18+G18+J18+M18</f>
        <v>1</v>
      </c>
      <c r="D18" s="45">
        <f t="shared" si="1"/>
        <v>1</v>
      </c>
      <c r="E18" s="2">
        <v>1</v>
      </c>
      <c r="F18" s="29"/>
      <c r="G18" s="20">
        <f t="shared" si="2"/>
        <v>0</v>
      </c>
      <c r="H18" s="2"/>
      <c r="I18" s="16"/>
      <c r="J18" s="28">
        <f t="shared" si="4"/>
        <v>0</v>
      </c>
      <c r="K18" s="2"/>
      <c r="L18" s="29"/>
      <c r="M18" s="20">
        <f t="shared" si="3"/>
        <v>0</v>
      </c>
      <c r="N18" s="2"/>
      <c r="O18" s="3"/>
    </row>
    <row r="19" spans="1:15" ht="20.25" thickTop="1" thickBot="1" x14ac:dyDescent="0.45">
      <c r="A19" s="74" t="s">
        <v>26</v>
      </c>
      <c r="B19" s="75"/>
      <c r="C19" s="50">
        <f>D19+G19+J19+M19</f>
        <v>2</v>
      </c>
      <c r="D19" s="43">
        <f t="shared" si="1"/>
        <v>0</v>
      </c>
      <c r="E19" s="10">
        <f>SUM(E20:E21)</f>
        <v>0</v>
      </c>
      <c r="F19" s="25">
        <f>SUM(F20:F21)</f>
        <v>0</v>
      </c>
      <c r="G19" s="18">
        <f t="shared" si="2"/>
        <v>1</v>
      </c>
      <c r="H19" s="10">
        <f>SUM(H20:H21)</f>
        <v>0</v>
      </c>
      <c r="I19" s="14">
        <f>SUM(I20:I21)</f>
        <v>1</v>
      </c>
      <c r="J19" s="24">
        <f t="shared" si="4"/>
        <v>1</v>
      </c>
      <c r="K19" s="10">
        <f t="shared" ref="K19:L19" si="14">SUM(K20:K21)</f>
        <v>1</v>
      </c>
      <c r="L19" s="25">
        <f t="shared" si="14"/>
        <v>0</v>
      </c>
      <c r="M19" s="18">
        <f t="shared" si="3"/>
        <v>0</v>
      </c>
      <c r="N19" s="10">
        <f>SUM(N20:N21)</f>
        <v>0</v>
      </c>
      <c r="O19" s="11">
        <f>SUM(O20:O21)</f>
        <v>0</v>
      </c>
    </row>
    <row r="20" spans="1:15" ht="19.5" thickTop="1" x14ac:dyDescent="0.4">
      <c r="A20" s="39"/>
      <c r="B20" s="37" t="s">
        <v>39</v>
      </c>
      <c r="C20" s="52">
        <f>D20+G20+J20+M20</f>
        <v>1</v>
      </c>
      <c r="D20" s="45">
        <f t="shared" ref="D20" si="15">E20+F20</f>
        <v>0</v>
      </c>
      <c r="E20" s="2"/>
      <c r="F20" s="29"/>
      <c r="G20" s="20">
        <f t="shared" ref="G20" si="16">H20+I20</f>
        <v>0</v>
      </c>
      <c r="H20" s="2"/>
      <c r="I20" s="16"/>
      <c r="J20" s="28">
        <f t="shared" si="4"/>
        <v>1</v>
      </c>
      <c r="K20" s="2">
        <v>1</v>
      </c>
      <c r="L20" s="29"/>
      <c r="M20" s="20">
        <f t="shared" ref="M20" si="17">N20+O20</f>
        <v>0</v>
      </c>
      <c r="N20" s="2"/>
      <c r="O20" s="3"/>
    </row>
    <row r="21" spans="1:15" ht="19.5" thickBot="1" x14ac:dyDescent="0.45">
      <c r="A21" s="39"/>
      <c r="B21" s="37" t="s">
        <v>15</v>
      </c>
      <c r="C21" s="52">
        <f>D21+G21+J21+M21</f>
        <v>1</v>
      </c>
      <c r="D21" s="45">
        <f t="shared" si="1"/>
        <v>0</v>
      </c>
      <c r="E21" s="2"/>
      <c r="F21" s="29"/>
      <c r="G21" s="20">
        <f t="shared" si="2"/>
        <v>1</v>
      </c>
      <c r="H21" s="2"/>
      <c r="I21" s="16">
        <v>1</v>
      </c>
      <c r="J21" s="28">
        <f t="shared" si="4"/>
        <v>0</v>
      </c>
      <c r="K21" s="2"/>
      <c r="L21" s="29"/>
      <c r="M21" s="20">
        <f t="shared" si="3"/>
        <v>0</v>
      </c>
      <c r="N21" s="2"/>
      <c r="O21" s="3"/>
    </row>
    <row r="22" spans="1:15" ht="20.25" thickTop="1" thickBot="1" x14ac:dyDescent="0.45">
      <c r="A22" s="74" t="s">
        <v>16</v>
      </c>
      <c r="B22" s="75"/>
      <c r="C22" s="50">
        <f>D22+G22+J22+M22</f>
        <v>2</v>
      </c>
      <c r="D22" s="43">
        <f t="shared" si="1"/>
        <v>0</v>
      </c>
      <c r="E22" s="10">
        <f>SUM(E23:E24)</f>
        <v>0</v>
      </c>
      <c r="F22" s="25">
        <f>SUM(F23:F24)</f>
        <v>0</v>
      </c>
      <c r="G22" s="18">
        <f t="shared" si="2"/>
        <v>1</v>
      </c>
      <c r="H22" s="10">
        <f>SUM(H23:H24)</f>
        <v>1</v>
      </c>
      <c r="I22" s="14">
        <f>SUM(I23:I24)</f>
        <v>0</v>
      </c>
      <c r="J22" s="24">
        <f t="shared" si="4"/>
        <v>1</v>
      </c>
      <c r="K22" s="10">
        <f>SUM(K23:K24)</f>
        <v>1</v>
      </c>
      <c r="L22" s="25">
        <f>SUM(L23:L24)</f>
        <v>0</v>
      </c>
      <c r="M22" s="18">
        <f t="shared" si="3"/>
        <v>0</v>
      </c>
      <c r="N22" s="10">
        <f>SUM(N23:N24)</f>
        <v>0</v>
      </c>
      <c r="O22" s="11">
        <f>SUM(O23:O24)</f>
        <v>0</v>
      </c>
    </row>
    <row r="23" spans="1:15" ht="19.5" thickTop="1" x14ac:dyDescent="0.4">
      <c r="A23" s="39"/>
      <c r="B23" s="36" t="s">
        <v>30</v>
      </c>
      <c r="C23" s="51">
        <f>D23+G23+J23+M23</f>
        <v>1</v>
      </c>
      <c r="D23" s="44">
        <f t="shared" si="1"/>
        <v>0</v>
      </c>
      <c r="E23" s="4"/>
      <c r="F23" s="27"/>
      <c r="G23" s="19">
        <f t="shared" si="2"/>
        <v>0</v>
      </c>
      <c r="H23" s="4"/>
      <c r="I23" s="15"/>
      <c r="J23" s="26">
        <f t="shared" si="4"/>
        <v>1</v>
      </c>
      <c r="K23" s="4">
        <v>1</v>
      </c>
      <c r="L23" s="27"/>
      <c r="M23" s="19">
        <f t="shared" si="3"/>
        <v>0</v>
      </c>
      <c r="N23" s="4"/>
      <c r="O23" s="5"/>
    </row>
    <row r="24" spans="1:15" ht="19.5" thickBot="1" x14ac:dyDescent="0.45">
      <c r="A24" s="39"/>
      <c r="B24" s="38" t="s">
        <v>31</v>
      </c>
      <c r="C24" s="53">
        <f>D24+G24+J24+M24</f>
        <v>1</v>
      </c>
      <c r="D24" s="46">
        <f t="shared" si="1"/>
        <v>0</v>
      </c>
      <c r="E24" s="31"/>
      <c r="F24" s="34"/>
      <c r="G24" s="30">
        <f t="shared" si="2"/>
        <v>1</v>
      </c>
      <c r="H24" s="31">
        <v>1</v>
      </c>
      <c r="I24" s="32"/>
      <c r="J24" s="33">
        <f t="shared" si="4"/>
        <v>0</v>
      </c>
      <c r="K24" s="31"/>
      <c r="L24" s="34"/>
      <c r="M24" s="30">
        <f t="shared" si="3"/>
        <v>0</v>
      </c>
      <c r="N24" s="31"/>
      <c r="O24" s="35"/>
    </row>
    <row r="25" spans="1:15" ht="20.25" thickTop="1" thickBot="1" x14ac:dyDescent="0.45">
      <c r="A25" s="74" t="s">
        <v>17</v>
      </c>
      <c r="B25" s="75"/>
      <c r="C25" s="50">
        <f>D25+G25+J25+M25</f>
        <v>12</v>
      </c>
      <c r="D25" s="43">
        <f t="shared" si="1"/>
        <v>3</v>
      </c>
      <c r="E25" s="10">
        <f>SUM(E26:E32)</f>
        <v>3</v>
      </c>
      <c r="F25" s="25">
        <f>SUM(F26:F32)</f>
        <v>0</v>
      </c>
      <c r="G25" s="18">
        <f t="shared" si="2"/>
        <v>7</v>
      </c>
      <c r="H25" s="10">
        <f>SUM(H26:H32)</f>
        <v>7</v>
      </c>
      <c r="I25" s="14">
        <f>SUM(I26:I32)</f>
        <v>0</v>
      </c>
      <c r="J25" s="24">
        <f t="shared" si="4"/>
        <v>2</v>
      </c>
      <c r="K25" s="10">
        <f>SUM(K26:K32)</f>
        <v>2</v>
      </c>
      <c r="L25" s="25">
        <f>SUM(L26:L32)</f>
        <v>0</v>
      </c>
      <c r="M25" s="18">
        <f t="shared" si="3"/>
        <v>0</v>
      </c>
      <c r="N25" s="10">
        <f>SUM(N26:N32)</f>
        <v>0</v>
      </c>
      <c r="O25" s="11">
        <f>SUM(O26:O32)</f>
        <v>0</v>
      </c>
    </row>
    <row r="26" spans="1:15" ht="19.5" thickTop="1" x14ac:dyDescent="0.4">
      <c r="A26" s="39"/>
      <c r="B26" s="36" t="s">
        <v>18</v>
      </c>
      <c r="C26" s="51">
        <f>D26+G26+J26+M26</f>
        <v>1</v>
      </c>
      <c r="D26" s="44">
        <f t="shared" ref="D26:D41" si="18">E26+F26</f>
        <v>0</v>
      </c>
      <c r="E26" s="4"/>
      <c r="F26" s="27"/>
      <c r="G26" s="19">
        <f t="shared" ref="G26:G41" si="19">H26+I26</f>
        <v>1</v>
      </c>
      <c r="H26" s="4">
        <v>1</v>
      </c>
      <c r="I26" s="15"/>
      <c r="J26" s="26">
        <f t="shared" si="4"/>
        <v>0</v>
      </c>
      <c r="K26" s="4"/>
      <c r="L26" s="27"/>
      <c r="M26" s="19">
        <f t="shared" ref="M26:M41" si="20">N26+O26</f>
        <v>0</v>
      </c>
      <c r="N26" s="4"/>
      <c r="O26" s="5"/>
    </row>
    <row r="27" spans="1:15" x14ac:dyDescent="0.4">
      <c r="A27" s="39"/>
      <c r="B27" s="37" t="s">
        <v>34</v>
      </c>
      <c r="C27" s="52">
        <f>D27+G27+J27+M27</f>
        <v>2</v>
      </c>
      <c r="D27" s="45">
        <f t="shared" ref="D27" si="21">E27+F27</f>
        <v>1</v>
      </c>
      <c r="E27" s="2">
        <v>1</v>
      </c>
      <c r="F27" s="29"/>
      <c r="G27" s="20">
        <f t="shared" ref="G27" si="22">H27+I27</f>
        <v>0</v>
      </c>
      <c r="H27" s="2"/>
      <c r="I27" s="16"/>
      <c r="J27" s="28">
        <f t="shared" si="4"/>
        <v>1</v>
      </c>
      <c r="K27" s="2">
        <v>1</v>
      </c>
      <c r="L27" s="29"/>
      <c r="M27" s="20">
        <f t="shared" ref="M27" si="23">N27+O27</f>
        <v>0</v>
      </c>
      <c r="N27" s="2"/>
      <c r="O27" s="3"/>
    </row>
    <row r="28" spans="1:15" x14ac:dyDescent="0.4">
      <c r="A28" s="39"/>
      <c r="B28" s="37" t="s">
        <v>40</v>
      </c>
      <c r="C28" s="52">
        <f>D28+G28+J28+M28</f>
        <v>3</v>
      </c>
      <c r="D28" s="45">
        <f t="shared" si="18"/>
        <v>1</v>
      </c>
      <c r="E28" s="2">
        <v>1</v>
      </c>
      <c r="F28" s="29"/>
      <c r="G28" s="20">
        <f t="shared" si="19"/>
        <v>2</v>
      </c>
      <c r="H28" s="2">
        <v>2</v>
      </c>
      <c r="I28" s="16"/>
      <c r="J28" s="28">
        <f t="shared" si="4"/>
        <v>0</v>
      </c>
      <c r="K28" s="2"/>
      <c r="L28" s="29"/>
      <c r="M28" s="20">
        <f t="shared" si="20"/>
        <v>0</v>
      </c>
      <c r="N28" s="2"/>
      <c r="O28" s="3"/>
    </row>
    <row r="29" spans="1:15" x14ac:dyDescent="0.4">
      <c r="A29" s="39"/>
      <c r="B29" s="37" t="s">
        <v>19</v>
      </c>
      <c r="C29" s="52">
        <f>D29+G29+J29+M29</f>
        <v>1</v>
      </c>
      <c r="D29" s="45">
        <f t="shared" si="18"/>
        <v>0</v>
      </c>
      <c r="E29" s="2"/>
      <c r="F29" s="29"/>
      <c r="G29" s="20">
        <f t="shared" si="19"/>
        <v>1</v>
      </c>
      <c r="H29" s="2">
        <v>1</v>
      </c>
      <c r="I29" s="16"/>
      <c r="J29" s="28">
        <f t="shared" si="4"/>
        <v>0</v>
      </c>
      <c r="K29" s="2"/>
      <c r="L29" s="29"/>
      <c r="M29" s="20">
        <f t="shared" si="20"/>
        <v>0</v>
      </c>
      <c r="N29" s="2"/>
      <c r="O29" s="3"/>
    </row>
    <row r="30" spans="1:15" x14ac:dyDescent="0.4">
      <c r="A30" s="39"/>
      <c r="B30" s="37" t="s">
        <v>20</v>
      </c>
      <c r="C30" s="52">
        <f>D30+G30+J30+M30</f>
        <v>2</v>
      </c>
      <c r="D30" s="45">
        <f t="shared" ref="D30" si="24">E30+F30</f>
        <v>0</v>
      </c>
      <c r="E30" s="2"/>
      <c r="F30" s="29"/>
      <c r="G30" s="20">
        <f t="shared" ref="G30" si="25">H30+I30</f>
        <v>1</v>
      </c>
      <c r="H30" s="2">
        <v>1</v>
      </c>
      <c r="I30" s="16"/>
      <c r="J30" s="28">
        <f t="shared" si="4"/>
        <v>1</v>
      </c>
      <c r="K30" s="2">
        <v>1</v>
      </c>
      <c r="L30" s="29"/>
      <c r="M30" s="20">
        <f t="shared" ref="M30" si="26">N30+O30</f>
        <v>0</v>
      </c>
      <c r="N30" s="2"/>
      <c r="O30" s="3"/>
    </row>
    <row r="31" spans="1:15" x14ac:dyDescent="0.4">
      <c r="A31" s="39"/>
      <c r="B31" s="37" t="s">
        <v>41</v>
      </c>
      <c r="C31" s="52">
        <f>D31+G31+J31+M31</f>
        <v>1</v>
      </c>
      <c r="D31" s="45">
        <f t="shared" si="18"/>
        <v>0</v>
      </c>
      <c r="E31" s="2"/>
      <c r="F31" s="29"/>
      <c r="G31" s="20">
        <f t="shared" si="19"/>
        <v>1</v>
      </c>
      <c r="H31" s="2">
        <v>1</v>
      </c>
      <c r="I31" s="16"/>
      <c r="J31" s="28">
        <f t="shared" si="4"/>
        <v>0</v>
      </c>
      <c r="K31" s="2"/>
      <c r="L31" s="29"/>
      <c r="M31" s="20">
        <f t="shared" si="20"/>
        <v>0</v>
      </c>
      <c r="N31" s="2"/>
      <c r="O31" s="3"/>
    </row>
    <row r="32" spans="1:15" ht="19.5" thickBot="1" x14ac:dyDescent="0.45">
      <c r="A32" s="39"/>
      <c r="B32" s="37" t="s">
        <v>21</v>
      </c>
      <c r="C32" s="52">
        <f>D32+G32+J32+M32</f>
        <v>2</v>
      </c>
      <c r="D32" s="45">
        <f t="shared" si="18"/>
        <v>1</v>
      </c>
      <c r="E32" s="2">
        <v>1</v>
      </c>
      <c r="F32" s="29"/>
      <c r="G32" s="20">
        <f t="shared" si="19"/>
        <v>1</v>
      </c>
      <c r="H32" s="2">
        <v>1</v>
      </c>
      <c r="I32" s="16"/>
      <c r="J32" s="28">
        <f t="shared" si="4"/>
        <v>0</v>
      </c>
      <c r="K32" s="2"/>
      <c r="L32" s="29"/>
      <c r="M32" s="20">
        <f t="shared" si="20"/>
        <v>0</v>
      </c>
      <c r="N32" s="2"/>
      <c r="O32" s="3"/>
    </row>
    <row r="33" spans="1:15" ht="20.25" thickTop="1" thickBot="1" x14ac:dyDescent="0.45">
      <c r="A33" s="74" t="s">
        <v>22</v>
      </c>
      <c r="B33" s="75"/>
      <c r="C33" s="50">
        <f>D33+G33+J33+M33</f>
        <v>10</v>
      </c>
      <c r="D33" s="43">
        <f t="shared" si="18"/>
        <v>0</v>
      </c>
      <c r="E33" s="10">
        <f>SUM(E34:E37)</f>
        <v>0</v>
      </c>
      <c r="F33" s="25">
        <f>SUM(F34:F37)</f>
        <v>0</v>
      </c>
      <c r="G33" s="18">
        <f t="shared" si="19"/>
        <v>7</v>
      </c>
      <c r="H33" s="10">
        <f>SUM(H34:H37)</f>
        <v>6</v>
      </c>
      <c r="I33" s="14">
        <f>SUM(I34:I37)</f>
        <v>1</v>
      </c>
      <c r="J33" s="24">
        <f t="shared" si="4"/>
        <v>2</v>
      </c>
      <c r="K33" s="10">
        <f>SUM(K34:K37)</f>
        <v>2</v>
      </c>
      <c r="L33" s="25">
        <f>SUM(L34:L37)</f>
        <v>0</v>
      </c>
      <c r="M33" s="18">
        <f t="shared" si="20"/>
        <v>1</v>
      </c>
      <c r="N33" s="10">
        <f>SUM(N34:N37)</f>
        <v>0</v>
      </c>
      <c r="O33" s="11">
        <f>SUM(O34:O37)</f>
        <v>1</v>
      </c>
    </row>
    <row r="34" spans="1:15" ht="19.5" thickTop="1" x14ac:dyDescent="0.4">
      <c r="A34" s="39"/>
      <c r="B34" s="36" t="s">
        <v>23</v>
      </c>
      <c r="C34" s="51">
        <f>D34+G34+J34+M34</f>
        <v>6</v>
      </c>
      <c r="D34" s="44">
        <f t="shared" si="18"/>
        <v>0</v>
      </c>
      <c r="E34" s="4"/>
      <c r="F34" s="27"/>
      <c r="G34" s="19">
        <f t="shared" si="19"/>
        <v>4</v>
      </c>
      <c r="H34" s="4">
        <v>3</v>
      </c>
      <c r="I34" s="15">
        <v>1</v>
      </c>
      <c r="J34" s="26">
        <f t="shared" si="4"/>
        <v>1</v>
      </c>
      <c r="K34" s="4">
        <v>1</v>
      </c>
      <c r="L34" s="27"/>
      <c r="M34" s="19">
        <f t="shared" si="20"/>
        <v>1</v>
      </c>
      <c r="N34" s="4"/>
      <c r="O34" s="5">
        <v>1</v>
      </c>
    </row>
    <row r="35" spans="1:15" x14ac:dyDescent="0.4">
      <c r="A35" s="39"/>
      <c r="B35" s="37" t="s">
        <v>35</v>
      </c>
      <c r="C35" s="52">
        <f>D35+G35+J35+M35</f>
        <v>1</v>
      </c>
      <c r="D35" s="45">
        <f t="shared" ref="D35" si="27">E35+F35</f>
        <v>0</v>
      </c>
      <c r="E35" s="2"/>
      <c r="F35" s="29"/>
      <c r="G35" s="20">
        <f t="shared" ref="G35" si="28">H35+I35</f>
        <v>0</v>
      </c>
      <c r="H35" s="2"/>
      <c r="I35" s="16"/>
      <c r="J35" s="28">
        <f t="shared" si="4"/>
        <v>1</v>
      </c>
      <c r="K35" s="2">
        <v>1</v>
      </c>
      <c r="L35" s="29"/>
      <c r="M35" s="20">
        <f t="shared" ref="M35" si="29">N35+O35</f>
        <v>0</v>
      </c>
      <c r="N35" s="2"/>
      <c r="O35" s="3"/>
    </row>
    <row r="36" spans="1:15" x14ac:dyDescent="0.4">
      <c r="A36" s="39"/>
      <c r="B36" s="37" t="s">
        <v>42</v>
      </c>
      <c r="C36" s="52">
        <f>D36+G36+J36+M36</f>
        <v>1</v>
      </c>
      <c r="D36" s="45">
        <f t="shared" si="18"/>
        <v>0</v>
      </c>
      <c r="E36" s="2"/>
      <c r="F36" s="29"/>
      <c r="G36" s="20">
        <f t="shared" si="19"/>
        <v>1</v>
      </c>
      <c r="H36" s="2">
        <v>1</v>
      </c>
      <c r="I36" s="16"/>
      <c r="J36" s="28">
        <f t="shared" si="4"/>
        <v>0</v>
      </c>
      <c r="K36" s="2"/>
      <c r="L36" s="29"/>
      <c r="M36" s="20">
        <f t="shared" si="20"/>
        <v>0</v>
      </c>
      <c r="N36" s="2"/>
      <c r="O36" s="3"/>
    </row>
    <row r="37" spans="1:15" ht="19.5" thickBot="1" x14ac:dyDescent="0.45">
      <c r="A37" s="39"/>
      <c r="B37" s="37" t="s">
        <v>24</v>
      </c>
      <c r="C37" s="52">
        <f>D37+G37+J37+M37</f>
        <v>2</v>
      </c>
      <c r="D37" s="45">
        <f t="shared" si="18"/>
        <v>0</v>
      </c>
      <c r="E37" s="2"/>
      <c r="F37" s="29"/>
      <c r="G37" s="20">
        <f t="shared" si="19"/>
        <v>2</v>
      </c>
      <c r="H37" s="2">
        <v>2</v>
      </c>
      <c r="I37" s="16"/>
      <c r="J37" s="28">
        <f t="shared" si="4"/>
        <v>0</v>
      </c>
      <c r="K37" s="2"/>
      <c r="L37" s="29"/>
      <c r="M37" s="20">
        <f t="shared" si="20"/>
        <v>0</v>
      </c>
      <c r="N37" s="2"/>
      <c r="O37" s="3"/>
    </row>
    <row r="38" spans="1:15" ht="20.25" thickTop="1" thickBot="1" x14ac:dyDescent="0.45">
      <c r="A38" s="74" t="s">
        <v>25</v>
      </c>
      <c r="B38" s="75"/>
      <c r="C38" s="50">
        <f>D38+G38+J38+M38</f>
        <v>5</v>
      </c>
      <c r="D38" s="43">
        <f t="shared" ref="D38:D39" si="30">E38+F38</f>
        <v>3</v>
      </c>
      <c r="E38" s="10">
        <f>E39</f>
        <v>3</v>
      </c>
      <c r="F38" s="25">
        <f>F39</f>
        <v>0</v>
      </c>
      <c r="G38" s="18">
        <f t="shared" ref="G38:G39" si="31">H38+I38</f>
        <v>1</v>
      </c>
      <c r="H38" s="10">
        <f t="shared" ref="H38:I40" si="32">H39</f>
        <v>1</v>
      </c>
      <c r="I38" s="14">
        <f t="shared" si="32"/>
        <v>0</v>
      </c>
      <c r="J38" s="24">
        <f t="shared" ref="J38:J39" si="33">K38+L38</f>
        <v>1</v>
      </c>
      <c r="K38" s="10">
        <f t="shared" ref="K38:L40" si="34">K39</f>
        <v>1</v>
      </c>
      <c r="L38" s="25">
        <f t="shared" si="34"/>
        <v>0</v>
      </c>
      <c r="M38" s="18">
        <f t="shared" ref="M38:M39" si="35">N38+O38</f>
        <v>0</v>
      </c>
      <c r="N38" s="10">
        <f t="shared" ref="N38:O40" si="36">N39</f>
        <v>0</v>
      </c>
      <c r="O38" s="11">
        <f t="shared" si="36"/>
        <v>0</v>
      </c>
    </row>
    <row r="39" spans="1:15" ht="20.25" thickTop="1" thickBot="1" x14ac:dyDescent="0.45">
      <c r="A39" s="40"/>
      <c r="B39" s="55" t="s">
        <v>25</v>
      </c>
      <c r="C39" s="56">
        <f>D39+G39+J39+M39</f>
        <v>5</v>
      </c>
      <c r="D39" s="57">
        <f t="shared" si="30"/>
        <v>3</v>
      </c>
      <c r="E39" s="58">
        <v>3</v>
      </c>
      <c r="F39" s="59"/>
      <c r="G39" s="60">
        <f t="shared" si="31"/>
        <v>1</v>
      </c>
      <c r="H39" s="58">
        <v>1</v>
      </c>
      <c r="I39" s="61"/>
      <c r="J39" s="62">
        <f t="shared" si="33"/>
        <v>1</v>
      </c>
      <c r="K39" s="58">
        <v>1</v>
      </c>
      <c r="L39" s="59"/>
      <c r="M39" s="60">
        <f t="shared" si="35"/>
        <v>0</v>
      </c>
      <c r="N39" s="58"/>
      <c r="O39" s="63"/>
    </row>
    <row r="40" spans="1:15" ht="20.25" thickTop="1" thickBot="1" x14ac:dyDescent="0.45">
      <c r="A40" s="74" t="s">
        <v>43</v>
      </c>
      <c r="B40" s="75"/>
      <c r="C40" s="50">
        <f>D40+G40+J40+M40</f>
        <v>1</v>
      </c>
      <c r="D40" s="43">
        <f t="shared" si="18"/>
        <v>1</v>
      </c>
      <c r="E40" s="10">
        <f>E41</f>
        <v>1</v>
      </c>
      <c r="F40" s="25">
        <f>F41</f>
        <v>0</v>
      </c>
      <c r="G40" s="18">
        <f t="shared" si="19"/>
        <v>0</v>
      </c>
      <c r="H40" s="10">
        <f t="shared" si="32"/>
        <v>0</v>
      </c>
      <c r="I40" s="14">
        <f t="shared" si="32"/>
        <v>0</v>
      </c>
      <c r="J40" s="24">
        <f t="shared" si="4"/>
        <v>0</v>
      </c>
      <c r="K40" s="10">
        <f t="shared" si="34"/>
        <v>0</v>
      </c>
      <c r="L40" s="25">
        <f t="shared" si="34"/>
        <v>0</v>
      </c>
      <c r="M40" s="18">
        <f t="shared" si="20"/>
        <v>0</v>
      </c>
      <c r="N40" s="10">
        <f t="shared" si="36"/>
        <v>0</v>
      </c>
      <c r="O40" s="11">
        <f t="shared" si="36"/>
        <v>0</v>
      </c>
    </row>
    <row r="41" spans="1:15" ht="20.25" thickTop="1" thickBot="1" x14ac:dyDescent="0.45">
      <c r="A41" s="40"/>
      <c r="B41" s="55" t="s">
        <v>44</v>
      </c>
      <c r="C41" s="56">
        <f>D41+G41+J41+M41</f>
        <v>1</v>
      </c>
      <c r="D41" s="57">
        <f t="shared" si="18"/>
        <v>1</v>
      </c>
      <c r="E41" s="58">
        <v>1</v>
      </c>
      <c r="F41" s="59"/>
      <c r="G41" s="60">
        <f t="shared" si="19"/>
        <v>0</v>
      </c>
      <c r="H41" s="58"/>
      <c r="I41" s="61"/>
      <c r="J41" s="62">
        <f t="shared" si="4"/>
        <v>0</v>
      </c>
      <c r="K41" s="58"/>
      <c r="L41" s="59"/>
      <c r="M41" s="60">
        <f t="shared" si="20"/>
        <v>0</v>
      </c>
      <c r="N41" s="58"/>
      <c r="O41" s="63"/>
    </row>
    <row r="42" spans="1:15" ht="36" customHeight="1" thickTop="1" x14ac:dyDescent="0.4">
      <c r="A42" s="91" t="s">
        <v>46</v>
      </c>
      <c r="B42" s="91"/>
      <c r="C42" s="91"/>
      <c r="D42" s="91"/>
      <c r="E42" s="91"/>
      <c r="F42" s="91"/>
      <c r="G42" s="91"/>
      <c r="H42" s="91"/>
      <c r="I42" s="91"/>
      <c r="J42" s="91"/>
      <c r="K42" s="91"/>
      <c r="L42" s="91"/>
      <c r="M42" s="91"/>
      <c r="N42" s="91"/>
      <c r="O42" s="91"/>
    </row>
    <row r="43" spans="1:15" ht="36" customHeight="1" x14ac:dyDescent="0.4">
      <c r="A43" s="92" t="s">
        <v>28</v>
      </c>
      <c r="B43" s="92"/>
      <c r="C43" s="92"/>
      <c r="D43" s="92"/>
      <c r="E43" s="92"/>
      <c r="F43" s="92"/>
      <c r="G43" s="92"/>
      <c r="H43" s="92"/>
      <c r="I43" s="92"/>
      <c r="J43" s="92"/>
      <c r="K43" s="92"/>
      <c r="L43" s="92"/>
      <c r="M43" s="92"/>
      <c r="N43" s="92"/>
      <c r="O43" s="92"/>
    </row>
    <row r="44" spans="1:15" ht="36" customHeight="1" x14ac:dyDescent="0.4">
      <c r="A44" s="92" t="s">
        <v>29</v>
      </c>
      <c r="B44" s="92"/>
      <c r="C44" s="92"/>
      <c r="D44" s="92"/>
      <c r="E44" s="92"/>
      <c r="F44" s="92"/>
      <c r="G44" s="92"/>
      <c r="H44" s="92"/>
      <c r="I44" s="92"/>
      <c r="J44" s="92"/>
      <c r="K44" s="92"/>
      <c r="L44" s="92"/>
      <c r="M44" s="92"/>
      <c r="N44" s="92"/>
      <c r="O44" s="92"/>
    </row>
  </sheetData>
  <mergeCells count="19">
    <mergeCell ref="A42:O42"/>
    <mergeCell ref="A43:O43"/>
    <mergeCell ref="A44:O44"/>
    <mergeCell ref="A33:B33"/>
    <mergeCell ref="A14:B14"/>
    <mergeCell ref="A19:B19"/>
    <mergeCell ref="A22:B22"/>
    <mergeCell ref="A25:B25"/>
    <mergeCell ref="A38:B38"/>
    <mergeCell ref="A8:B8"/>
    <mergeCell ref="A40:B40"/>
    <mergeCell ref="A11:B11"/>
    <mergeCell ref="A4:B7"/>
    <mergeCell ref="A2:O2"/>
    <mergeCell ref="A3:O3"/>
    <mergeCell ref="J4:L4"/>
    <mergeCell ref="D4:F4"/>
    <mergeCell ref="G4:I4"/>
    <mergeCell ref="M4:O4"/>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2021-10-05T02:29:28Z</dcterms:modified>
</cp:coreProperties>
</file>